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955" windowHeight="10545"/>
  </bookViews>
  <sheets>
    <sheet name="Лист1" sheetId="2" r:id="rId1"/>
  </sheets>
  <calcPr calcId="125725" iterate="1"/>
</workbook>
</file>

<file path=xl/calcChain.xml><?xml version="1.0" encoding="utf-8"?>
<calcChain xmlns="http://schemas.openxmlformats.org/spreadsheetml/2006/main">
  <c r="J27" i="2"/>
  <c r="K27" s="1"/>
  <c r="K29"/>
  <c r="K28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E2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8"/>
  <c r="G27"/>
  <c r="D27"/>
</calcChain>
</file>

<file path=xl/sharedStrings.xml><?xml version="1.0" encoding="utf-8"?>
<sst xmlns="http://schemas.openxmlformats.org/spreadsheetml/2006/main" count="57" uniqueCount="51">
  <si>
    <t>Итого</t>
  </si>
  <si>
    <t>Итого по муниципальным программам</t>
  </si>
  <si>
    <t>Итого по непрограммным расходам</t>
  </si>
  <si>
    <t>9900000000</t>
  </si>
  <si>
    <t>Непрограммные расходы</t>
  </si>
  <si>
    <t>9500000000</t>
  </si>
  <si>
    <t>Руководство и управление в сфере установленных функций органов местного самоуправления</t>
  </si>
  <si>
    <t>1800000000</t>
  </si>
  <si>
    <t>Муниципальная программа "Строительство объектов социальной инфраструктуры"</t>
  </si>
  <si>
    <t>1700000000</t>
  </si>
  <si>
    <t>Муниципальная программа "Формирование современной комфортной городской среды"</t>
  </si>
  <si>
    <t>1600000000</t>
  </si>
  <si>
    <t>Муниципальная программа "Архитектура и градостроительство"</t>
  </si>
  <si>
    <t>1500000000</t>
  </si>
  <si>
    <t>Муниципальная программа "Цифровое муниципальное образование"</t>
  </si>
  <si>
    <t>1400000000</t>
  </si>
  <si>
    <t>Муниципальная программа "Развитие и функционирование дорожно-транспортного комплекса"</t>
  </si>
  <si>
    <t>1300000000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</si>
  <si>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</si>
  <si>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1200000000</t>
  </si>
  <si>
    <t>Муниципальная программа "Управление имуществом и муниципальными финансами"</t>
  </si>
  <si>
    <t>1100000000</t>
  </si>
  <si>
    <t>Муниципальная программа "Предпринимательство"</t>
  </si>
  <si>
    <t>1000000000</t>
  </si>
  <si>
    <t>Муниципальная программа "Развитие инженерной инфраструктуры, энергоэффективности и отрасли обращения с отходами"</t>
  </si>
  <si>
    <t>0900000000</t>
  </si>
  <si>
    <t>Муниципальная программа "Жилище"</t>
  </si>
  <si>
    <t>0800000000</t>
  </si>
  <si>
    <t>Муниципальная программа "Безопасность и обеспечение безопасности жизнедеятельности населения"</t>
  </si>
  <si>
    <t>0700000000</t>
  </si>
  <si>
    <t>Муниципальная программа "Экология и окружающая среда"</t>
  </si>
  <si>
    <t>0600000000</t>
  </si>
  <si>
    <t>Муниципальная программа "Развитие сельского хозяйства"</t>
  </si>
  <si>
    <t>0500000000</t>
  </si>
  <si>
    <t>Муниципальная программа "Спорт"</t>
  </si>
  <si>
    <t>0400000000</t>
  </si>
  <si>
    <t>Муниципальная программа "Социальная защита населения"</t>
  </si>
  <si>
    <t>0300000000</t>
  </si>
  <si>
    <t>Муниципальная программа "Образование"</t>
  </si>
  <si>
    <t>0200000000</t>
  </si>
  <si>
    <t>Муниципальная программа "Культура и туризм"</t>
  </si>
  <si>
    <t>ЦСР</t>
  </si>
  <si>
    <t>Расходы бюджета городского округа Мытищи в разрезе муниципальных программ</t>
  </si>
  <si>
    <t>Прогноз 2023 год</t>
  </si>
  <si>
    <t>Прогноз 2024 год</t>
  </si>
  <si>
    <t>Прогноз 2025 год</t>
  </si>
  <si>
    <t xml:space="preserve">Ожидаемое 2022 год </t>
  </si>
  <si>
    <t>Наименование</t>
  </si>
  <si>
    <t xml:space="preserve">Первоначальный </t>
  </si>
  <si>
    <t>Уточненный</t>
  </si>
  <si>
    <t>Отклонения</t>
  </si>
</sst>
</file>

<file path=xl/styles.xml><?xml version="1.0" encoding="utf-8"?>
<styleSheet xmlns="http://schemas.openxmlformats.org/spreadsheetml/2006/main">
  <numFmts count="4">
    <numFmt numFmtId="164" formatCode="[&gt;=50]#,##0.0,;[Red][&lt;=-50]\-#,##0.0,;#,##0.0,"/>
    <numFmt numFmtId="165" formatCode="_-* #,##0_р_._-;\-* #,##0_р_._-;_-* &quot;-&quot;_р_._-;_-@_-"/>
    <numFmt numFmtId="166" formatCode="_-* #,##0.00_р_._-;\-* #,##0.00_р_._-;_-* &quot;-&quot;??_р_._-;_-@_-"/>
    <numFmt numFmtId="167" formatCode="#,##0.0_ ;[Red]\-#,##0.0\ "/>
  </numFmts>
  <fonts count="3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9">
    <xf numFmtId="0" fontId="0" fillId="0" borderId="0"/>
    <xf numFmtId="0" fontId="2" fillId="0" borderId="0"/>
    <xf numFmtId="0" fontId="3" fillId="0" borderId="0" applyBorder="0"/>
    <xf numFmtId="0" fontId="4" fillId="0" borderId="0"/>
    <xf numFmtId="0" fontId="5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5" fillId="0" borderId="0"/>
    <xf numFmtId="0" fontId="25" fillId="0" borderId="0"/>
    <xf numFmtId="0" fontId="5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 applyBorder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</cellStyleXfs>
  <cellXfs count="24">
    <xf numFmtId="0" fontId="0" fillId="0" borderId="0" xfId="0"/>
    <xf numFmtId="0" fontId="30" fillId="0" borderId="10" xfId="1" applyNumberFormat="1" applyFont="1" applyBorder="1" applyAlignment="1">
      <alignment vertical="center" wrapText="1"/>
    </xf>
    <xf numFmtId="0" fontId="30" fillId="0" borderId="10" xfId="1" applyNumberFormat="1" applyFont="1" applyBorder="1" applyAlignment="1">
      <alignment horizontal="center" vertical="center" wrapText="1"/>
    </xf>
    <xf numFmtId="164" fontId="30" fillId="0" borderId="10" xfId="1" applyNumberFormat="1" applyFont="1" applyBorder="1" applyAlignment="1">
      <alignment horizontal="right" vertical="center"/>
    </xf>
    <xf numFmtId="0" fontId="31" fillId="0" borderId="10" xfId="198" applyFont="1" applyBorder="1" applyAlignment="1">
      <alignment vertical="center" wrapText="1"/>
    </xf>
    <xf numFmtId="0" fontId="6" fillId="0" borderId="10" xfId="1" applyNumberFormat="1" applyFont="1" applyBorder="1" applyAlignment="1">
      <alignment vertical="center" wrapText="1"/>
    </xf>
    <xf numFmtId="0" fontId="6" fillId="0" borderId="10" xfId="1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/>
    <xf numFmtId="0" fontId="33" fillId="0" borderId="10" xfId="0" applyFont="1" applyBorder="1"/>
    <xf numFmtId="164" fontId="33" fillId="0" borderId="10" xfId="0" applyNumberFormat="1" applyFont="1" applyBorder="1"/>
    <xf numFmtId="0" fontId="0" fillId="0" borderId="0" xfId="0" applyFont="1" applyAlignment="1">
      <alignment wrapText="1"/>
    </xf>
    <xf numFmtId="0" fontId="29" fillId="0" borderId="10" xfId="1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12" xfId="1" applyNumberFormat="1" applyFont="1" applyBorder="1" applyAlignment="1">
      <alignment horizontal="center" vertical="center" wrapText="1"/>
    </xf>
    <xf numFmtId="167" fontId="6" fillId="0" borderId="10" xfId="1" applyNumberFormat="1" applyFont="1" applyBorder="1" applyAlignment="1">
      <alignment horizontal="right" vertical="center"/>
    </xf>
    <xf numFmtId="167" fontId="6" fillId="0" borderId="10" xfId="1" applyNumberFormat="1" applyFont="1" applyBorder="1" applyAlignment="1">
      <alignment vertical="center"/>
    </xf>
    <xf numFmtId="167" fontId="30" fillId="0" borderId="10" xfId="1" applyNumberFormat="1" applyFont="1" applyBorder="1" applyAlignment="1">
      <alignment horizontal="right" vertical="center"/>
    </xf>
    <xf numFmtId="167" fontId="33" fillId="0" borderId="10" xfId="0" applyNumberFormat="1" applyFont="1" applyBorder="1"/>
    <xf numFmtId="0" fontId="6" fillId="0" borderId="13" xfId="1" applyNumberFormat="1" applyFont="1" applyBorder="1" applyAlignment="1">
      <alignment horizontal="center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0" fontId="6" fillId="0" borderId="15" xfId="1" applyNumberFormat="1" applyFont="1" applyBorder="1" applyAlignment="1">
      <alignment horizontal="center" vertical="center" wrapText="1"/>
    </xf>
  </cellXfs>
  <cellStyles count="259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1 3" xfId="13"/>
    <cellStyle name="20% - Акцент1 4" xfId="14"/>
    <cellStyle name="20% - Акцент1 5" xfId="15"/>
    <cellStyle name="20% - Акцент2 2" xfId="16"/>
    <cellStyle name="20% - Акцент2 3" xfId="17"/>
    <cellStyle name="20% - Акцент2 4" xfId="18"/>
    <cellStyle name="20% - Акцент2 5" xfId="19"/>
    <cellStyle name="20% - Акцент3 2" xfId="20"/>
    <cellStyle name="20% - Акцент3 3" xfId="21"/>
    <cellStyle name="20% - Акцент3 4" xfId="22"/>
    <cellStyle name="20% - Акцент3 5" xfId="23"/>
    <cellStyle name="20% - Акцент4 2" xfId="24"/>
    <cellStyle name="20% - Акцент4 3" xfId="25"/>
    <cellStyle name="20% - Акцент4 4" xfId="26"/>
    <cellStyle name="20% - Акцент4 5" xfId="27"/>
    <cellStyle name="20% - Акцент5 2" xfId="28"/>
    <cellStyle name="20% - Акцент5 3" xfId="29"/>
    <cellStyle name="20% - Акцент5 4" xfId="30"/>
    <cellStyle name="20% - Акцент5 5" xfId="31"/>
    <cellStyle name="20% - Акцент6 2" xfId="32"/>
    <cellStyle name="20% - Акцент6 3" xfId="33"/>
    <cellStyle name="20% - Акцент6 4" xfId="34"/>
    <cellStyle name="20% - Акцент6 5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Акцент1 2" xfId="42"/>
    <cellStyle name="40% - Акцент1 3" xfId="43"/>
    <cellStyle name="40% - Акцент1 4" xfId="44"/>
    <cellStyle name="40% - Акцент1 5" xfId="45"/>
    <cellStyle name="40% - Акцент2 2" xfId="46"/>
    <cellStyle name="40% - Акцент2 3" xfId="47"/>
    <cellStyle name="40% - Акцент2 4" xfId="48"/>
    <cellStyle name="40% - Акцент2 5" xfId="49"/>
    <cellStyle name="40% - Акцент3 2" xfId="50"/>
    <cellStyle name="40% - Акцент3 3" xfId="51"/>
    <cellStyle name="40% - Акцент3 4" xfId="52"/>
    <cellStyle name="40% - Акцент3 5" xfId="53"/>
    <cellStyle name="40% - Акцент4 2" xfId="54"/>
    <cellStyle name="40% - Акцент4 3" xfId="55"/>
    <cellStyle name="40% - Акцент4 4" xfId="56"/>
    <cellStyle name="40% - Акцент4 5" xfId="57"/>
    <cellStyle name="40% - Акцент5 2" xfId="58"/>
    <cellStyle name="40% - Акцент5 3" xfId="59"/>
    <cellStyle name="40% - Акцент5 4" xfId="60"/>
    <cellStyle name="40% - Акцент5 5" xfId="61"/>
    <cellStyle name="40% - Акцент6 2" xfId="62"/>
    <cellStyle name="40% - Акцент6 3" xfId="63"/>
    <cellStyle name="40% - Акцент6 4" xfId="64"/>
    <cellStyle name="40% - Акцент6 5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60% - Акцент1 2" xfId="72"/>
    <cellStyle name="60% - Акцент1 3" xfId="73"/>
    <cellStyle name="60% - Акцент1 4" xfId="74"/>
    <cellStyle name="60% - Акцент1 5" xfId="75"/>
    <cellStyle name="60% - Акцент2 2" xfId="76"/>
    <cellStyle name="60% - Акцент2 3" xfId="77"/>
    <cellStyle name="60% - Акцент2 4" xfId="78"/>
    <cellStyle name="60% - Акцент2 5" xfId="79"/>
    <cellStyle name="60% - Акцент3 2" xfId="80"/>
    <cellStyle name="60% - Акцент3 3" xfId="81"/>
    <cellStyle name="60% - Акцент3 4" xfId="82"/>
    <cellStyle name="60% - Акцент3 5" xfId="83"/>
    <cellStyle name="60% - Акцент4 2" xfId="84"/>
    <cellStyle name="60% - Акцент4 3" xfId="85"/>
    <cellStyle name="60% - Акцент4 4" xfId="86"/>
    <cellStyle name="60% - Акцент4 5" xfId="87"/>
    <cellStyle name="60% - Акцент5 2" xfId="88"/>
    <cellStyle name="60% - Акцент5 3" xfId="89"/>
    <cellStyle name="60% - Акцент5 4" xfId="90"/>
    <cellStyle name="60% - Акцент5 5" xfId="91"/>
    <cellStyle name="60% - Акцент6 2" xfId="92"/>
    <cellStyle name="60% - Акцент6 3" xfId="93"/>
    <cellStyle name="60% - Акцент6 4" xfId="94"/>
    <cellStyle name="60% - Акцент6 5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Calculation" xfId="103"/>
    <cellStyle name="Check Cell" xfId="104"/>
    <cellStyle name="Explanatory Text" xfId="105"/>
    <cellStyle name="Good" xfId="106"/>
    <cellStyle name="Heading 1" xfId="107"/>
    <cellStyle name="Heading 2" xfId="108"/>
    <cellStyle name="Heading 3" xfId="109"/>
    <cellStyle name="Heading 4" xfId="110"/>
    <cellStyle name="Input" xfId="111"/>
    <cellStyle name="Linked Cell" xfId="112"/>
    <cellStyle name="Neutral" xfId="113"/>
    <cellStyle name="Note" xfId="114"/>
    <cellStyle name="Note 2" xfId="115"/>
    <cellStyle name="Note 2 2" xfId="116"/>
    <cellStyle name="Note 2 2 2" xfId="117"/>
    <cellStyle name="Note 2 3" xfId="118"/>
    <cellStyle name="Note 3" xfId="119"/>
    <cellStyle name="Note 3 2" xfId="120"/>
    <cellStyle name="Output" xfId="121"/>
    <cellStyle name="Title" xfId="122"/>
    <cellStyle name="Total" xfId="123"/>
    <cellStyle name="Warning Text" xfId="124"/>
    <cellStyle name="Акцент1 2" xfId="125"/>
    <cellStyle name="Акцент1 3" xfId="126"/>
    <cellStyle name="Акцент1 4" xfId="127"/>
    <cellStyle name="Акцент1 5" xfId="128"/>
    <cellStyle name="Акцент2 2" xfId="129"/>
    <cellStyle name="Акцент2 3" xfId="130"/>
    <cellStyle name="Акцент2 4" xfId="131"/>
    <cellStyle name="Акцент2 5" xfId="132"/>
    <cellStyle name="Акцент3 2" xfId="133"/>
    <cellStyle name="Акцент3 3" xfId="134"/>
    <cellStyle name="Акцент3 4" xfId="135"/>
    <cellStyle name="Акцент3 5" xfId="136"/>
    <cellStyle name="Акцент4 2" xfId="137"/>
    <cellStyle name="Акцент4 3" xfId="138"/>
    <cellStyle name="Акцент4 4" xfId="139"/>
    <cellStyle name="Акцент4 5" xfId="140"/>
    <cellStyle name="Акцент5 2" xfId="141"/>
    <cellStyle name="Акцент5 3" xfId="142"/>
    <cellStyle name="Акцент5 4" xfId="143"/>
    <cellStyle name="Акцент5 5" xfId="144"/>
    <cellStyle name="Акцент6 2" xfId="145"/>
    <cellStyle name="Акцент6 3" xfId="146"/>
    <cellStyle name="Акцент6 4" xfId="147"/>
    <cellStyle name="Акцент6 5" xfId="148"/>
    <cellStyle name="Ввод  2" xfId="149"/>
    <cellStyle name="Ввод  3" xfId="150"/>
    <cellStyle name="Ввод  4" xfId="151"/>
    <cellStyle name="Ввод  5" xfId="152"/>
    <cellStyle name="Вывод 2" xfId="153"/>
    <cellStyle name="Вывод 3" xfId="154"/>
    <cellStyle name="Вывод 4" xfId="155"/>
    <cellStyle name="Вывод 5" xfId="156"/>
    <cellStyle name="Вычисление 2" xfId="157"/>
    <cellStyle name="Вычисление 3" xfId="158"/>
    <cellStyle name="Вычисление 4" xfId="159"/>
    <cellStyle name="Вычисление 5" xfId="160"/>
    <cellStyle name="Заголовок 1 2" xfId="161"/>
    <cellStyle name="Заголовок 1 3" xfId="162"/>
    <cellStyle name="Заголовок 1 4" xfId="163"/>
    <cellStyle name="Заголовок 1 5" xfId="164"/>
    <cellStyle name="Заголовок 2 2" xfId="165"/>
    <cellStyle name="Заголовок 2 3" xfId="166"/>
    <cellStyle name="Заголовок 2 4" xfId="167"/>
    <cellStyle name="Заголовок 2 5" xfId="168"/>
    <cellStyle name="Заголовок 3 2" xfId="169"/>
    <cellStyle name="Заголовок 3 3" xfId="170"/>
    <cellStyle name="Заголовок 3 4" xfId="171"/>
    <cellStyle name="Заголовок 3 5" xfId="172"/>
    <cellStyle name="Заголовок 4 2" xfId="173"/>
    <cellStyle name="Заголовок 4 3" xfId="174"/>
    <cellStyle name="Заголовок 4 4" xfId="175"/>
    <cellStyle name="Заголовок 4 5" xfId="176"/>
    <cellStyle name="Итог 2" xfId="177"/>
    <cellStyle name="Итог 3" xfId="178"/>
    <cellStyle name="Итог 4" xfId="179"/>
    <cellStyle name="Итог 5" xfId="180"/>
    <cellStyle name="Контрольная ячейка 2" xfId="181"/>
    <cellStyle name="Контрольная ячейка 3" xfId="182"/>
    <cellStyle name="Контрольная ячейка 4" xfId="183"/>
    <cellStyle name="Контрольная ячейка 5" xfId="184"/>
    <cellStyle name="Название 2" xfId="185"/>
    <cellStyle name="Название 3" xfId="186"/>
    <cellStyle name="Название 4" xfId="187"/>
    <cellStyle name="Название 5" xfId="188"/>
    <cellStyle name="Нейтральный 2" xfId="189"/>
    <cellStyle name="Нейтральный 3" xfId="190"/>
    <cellStyle name="Нейтральный 4" xfId="191"/>
    <cellStyle name="Нейтральный 5" xfId="192"/>
    <cellStyle name="Обычный" xfId="0" builtinId="0"/>
    <cellStyle name="Обычный 10" xfId="193"/>
    <cellStyle name="Обычный 10 2" xfId="194"/>
    <cellStyle name="Обычный 10 3" xfId="195"/>
    <cellStyle name="Обычный 11" xfId="196"/>
    <cellStyle name="Обычный 12" xfId="2"/>
    <cellStyle name="Обычный 13" xfId="3"/>
    <cellStyle name="Обычный 14" xfId="197"/>
    <cellStyle name="Обычный 15" xfId="198"/>
    <cellStyle name="Обычный 15 2" xfId="4"/>
    <cellStyle name="Обычный 16" xfId="1"/>
    <cellStyle name="Обычный 17" xfId="199"/>
    <cellStyle name="Обычный 18" xfId="200"/>
    <cellStyle name="Обычный 2" xfId="201"/>
    <cellStyle name="Обычный 2 2" xfId="202"/>
    <cellStyle name="Обычный 2 2 2" xfId="203"/>
    <cellStyle name="Обычный 2 2 2 2" xfId="204"/>
    <cellStyle name="Обычный 2 2 3" xfId="205"/>
    <cellStyle name="Обычный 2 2 4" xfId="206"/>
    <cellStyle name="Обычный 2 2 4 2" xfId="207"/>
    <cellStyle name="Обычный 2 2 5" xfId="208"/>
    <cellStyle name="Обычный 2 2 5 2" xfId="209"/>
    <cellStyle name="Обычный 2 3" xfId="210"/>
    <cellStyle name="Обычный 3" xfId="211"/>
    <cellStyle name="Обычный 3 2" xfId="212"/>
    <cellStyle name="Обычный 3 2 2" xfId="213"/>
    <cellStyle name="Обычный 4" xfId="214"/>
    <cellStyle name="Обычный 4 2" xfId="215"/>
    <cellStyle name="Обычный 5" xfId="216"/>
    <cellStyle name="Обычный 5 2" xfId="217"/>
    <cellStyle name="Обычный 5 2 2" xfId="218"/>
    <cellStyle name="Обычный 5 2 3" xfId="219"/>
    <cellStyle name="Обычный 6" xfId="220"/>
    <cellStyle name="Обычный 6 2" xfId="221"/>
    <cellStyle name="Обычный 6 2 2" xfId="222"/>
    <cellStyle name="Обычный 7" xfId="223"/>
    <cellStyle name="Обычный 7 2" xfId="224"/>
    <cellStyle name="Обычный 7 2 2" xfId="5"/>
    <cellStyle name="Обычный 8" xfId="225"/>
    <cellStyle name="Обычный 9" xfId="226"/>
    <cellStyle name="Обычный 9 2" xfId="227"/>
    <cellStyle name="Плохой 2" xfId="228"/>
    <cellStyle name="Плохой 3" xfId="229"/>
    <cellStyle name="Плохой 4" xfId="230"/>
    <cellStyle name="Плохой 5" xfId="231"/>
    <cellStyle name="Пояснение 2" xfId="232"/>
    <cellStyle name="Пояснение 3" xfId="233"/>
    <cellStyle name="Пояснение 4" xfId="234"/>
    <cellStyle name="Пояснение 5" xfId="235"/>
    <cellStyle name="Примечание 2" xfId="236"/>
    <cellStyle name="Примечание 3" xfId="237"/>
    <cellStyle name="Примечание 4" xfId="238"/>
    <cellStyle name="Примечание 5" xfId="239"/>
    <cellStyle name="Связанная ячейка 2" xfId="240"/>
    <cellStyle name="Связанная ячейка 3" xfId="241"/>
    <cellStyle name="Связанная ячейка 4" xfId="242"/>
    <cellStyle name="Связанная ячейка 5" xfId="243"/>
    <cellStyle name="Текст предупреждения 2" xfId="244"/>
    <cellStyle name="Текст предупреждения 3" xfId="245"/>
    <cellStyle name="Текст предупреждения 4" xfId="246"/>
    <cellStyle name="Текст предупреждения 5" xfId="247"/>
    <cellStyle name="Тысячи [0]_Лист1" xfId="248"/>
    <cellStyle name="Тысячи_Лист1" xfId="249"/>
    <cellStyle name="Финансовый 2" xfId="250"/>
    <cellStyle name="Финансовый 3" xfId="251"/>
    <cellStyle name="Финансовый 4" xfId="252"/>
    <cellStyle name="Финансовый 5" xfId="253"/>
    <cellStyle name="Финансовый 5 2" xfId="254"/>
    <cellStyle name="Хороший 2" xfId="255"/>
    <cellStyle name="Хороший 3" xfId="256"/>
    <cellStyle name="Хороший 4" xfId="257"/>
    <cellStyle name="Хороший 5" xfId="2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9"/>
  <sheetViews>
    <sheetView tabSelected="1" workbookViewId="0">
      <selection activeCell="J28" sqref="J28"/>
    </sheetView>
  </sheetViews>
  <sheetFormatPr defaultRowHeight="15"/>
  <cols>
    <col min="1" max="1" width="62.28515625" customWidth="1"/>
    <col min="2" max="2" width="13.28515625" customWidth="1"/>
    <col min="3" max="12" width="15.28515625" customWidth="1"/>
  </cols>
  <sheetData>
    <row r="2" spans="1:12" ht="18">
      <c r="A2" s="14" t="s">
        <v>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5" spans="1:12" s="11" customFormat="1" ht="25.5" customHeight="1">
      <c r="A5" s="6" t="s">
        <v>47</v>
      </c>
      <c r="B5" s="6" t="s">
        <v>41</v>
      </c>
      <c r="C5" s="15" t="s">
        <v>46</v>
      </c>
      <c r="D5" s="21"/>
      <c r="E5" s="16"/>
      <c r="F5" s="15" t="s">
        <v>43</v>
      </c>
      <c r="G5" s="21"/>
      <c r="H5" s="16"/>
      <c r="I5" s="15" t="s">
        <v>44</v>
      </c>
      <c r="J5" s="21"/>
      <c r="K5" s="16"/>
      <c r="L5" s="22" t="s">
        <v>45</v>
      </c>
    </row>
    <row r="6" spans="1:12" s="11" customFormat="1" ht="25.5">
      <c r="A6" s="6"/>
      <c r="B6" s="6"/>
      <c r="C6" s="6" t="s">
        <v>48</v>
      </c>
      <c r="D6" s="6" t="s">
        <v>49</v>
      </c>
      <c r="E6" s="6" t="s">
        <v>50</v>
      </c>
      <c r="F6" s="6" t="s">
        <v>48</v>
      </c>
      <c r="G6" s="6" t="s">
        <v>49</v>
      </c>
      <c r="H6" s="6" t="s">
        <v>50</v>
      </c>
      <c r="I6" s="6" t="s">
        <v>48</v>
      </c>
      <c r="J6" s="6" t="s">
        <v>49</v>
      </c>
      <c r="K6" s="6" t="s">
        <v>50</v>
      </c>
      <c r="L6" s="23"/>
    </row>
    <row r="7" spans="1:12" s="13" customFormat="1" ht="11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</row>
    <row r="8" spans="1:12" s="7" customFormat="1">
      <c r="A8" s="5" t="s">
        <v>40</v>
      </c>
      <c r="B8" s="6" t="s">
        <v>39</v>
      </c>
      <c r="C8" s="17">
        <v>579991.07009000005</v>
      </c>
      <c r="D8" s="17">
        <v>583978.9</v>
      </c>
      <c r="E8" s="17">
        <f>D8-C8</f>
        <v>3987.8299099999713</v>
      </c>
      <c r="F8" s="17">
        <v>771714.21</v>
      </c>
      <c r="G8" s="17">
        <v>520809.7</v>
      </c>
      <c r="H8" s="17">
        <f>G8-F8</f>
        <v>-250904.50999999995</v>
      </c>
      <c r="I8" s="17">
        <v>765673.24</v>
      </c>
      <c r="J8" s="17">
        <v>520846.3</v>
      </c>
      <c r="K8" s="17">
        <f>J8-I8</f>
        <v>-244826.94</v>
      </c>
      <c r="L8" s="18">
        <v>764187.62</v>
      </c>
    </row>
    <row r="9" spans="1:12" s="7" customFormat="1">
      <c r="A9" s="5" t="s">
        <v>38</v>
      </c>
      <c r="B9" s="6" t="s">
        <v>37</v>
      </c>
      <c r="C9" s="17">
        <v>7744447.33072</v>
      </c>
      <c r="D9" s="17">
        <v>7784067.9000000004</v>
      </c>
      <c r="E9" s="17">
        <f t="shared" ref="E9:E29" si="0">D9-C9</f>
        <v>39620.569280000404</v>
      </c>
      <c r="F9" s="17">
        <v>7363640.9699999997</v>
      </c>
      <c r="G9" s="17">
        <v>6615177.5</v>
      </c>
      <c r="H9" s="17">
        <f t="shared" ref="H9:H29" si="1">G9-F9</f>
        <v>-748463.46999999974</v>
      </c>
      <c r="I9" s="17">
        <v>7280611.8799999999</v>
      </c>
      <c r="J9" s="17">
        <v>6612139</v>
      </c>
      <c r="K9" s="17">
        <f t="shared" ref="K9:K29" si="2">J9-I9</f>
        <v>-668472.87999999989</v>
      </c>
      <c r="L9" s="18">
        <v>7293728.3099999996</v>
      </c>
    </row>
    <row r="10" spans="1:12" s="7" customFormat="1">
      <c r="A10" s="5" t="s">
        <v>36</v>
      </c>
      <c r="B10" s="6" t="s">
        <v>35</v>
      </c>
      <c r="C10" s="17">
        <v>164969.54496</v>
      </c>
      <c r="D10" s="17">
        <v>165669.5</v>
      </c>
      <c r="E10" s="17">
        <f t="shared" si="0"/>
        <v>699.95504000000074</v>
      </c>
      <c r="F10" s="17">
        <v>74212.05</v>
      </c>
      <c r="G10" s="17">
        <v>79675.600000000006</v>
      </c>
      <c r="H10" s="17">
        <f t="shared" si="1"/>
        <v>5463.5500000000029</v>
      </c>
      <c r="I10" s="17">
        <v>74377.05</v>
      </c>
      <c r="J10" s="17">
        <v>89542.2</v>
      </c>
      <c r="K10" s="17">
        <f t="shared" si="2"/>
        <v>15165.149999999994</v>
      </c>
      <c r="L10" s="18">
        <v>74503.05</v>
      </c>
    </row>
    <row r="11" spans="1:12" s="7" customFormat="1">
      <c r="A11" s="5" t="s">
        <v>34</v>
      </c>
      <c r="B11" s="6" t="s">
        <v>33</v>
      </c>
      <c r="C11" s="17">
        <v>518774.48511000001</v>
      </c>
      <c r="D11" s="17">
        <v>525148.5</v>
      </c>
      <c r="E11" s="17">
        <f t="shared" si="0"/>
        <v>6374.0148899999913</v>
      </c>
      <c r="F11" s="17">
        <v>487095.7</v>
      </c>
      <c r="G11" s="17">
        <v>453427.1</v>
      </c>
      <c r="H11" s="17">
        <f t="shared" si="1"/>
        <v>-33668.600000000035</v>
      </c>
      <c r="I11" s="17">
        <v>487095.7</v>
      </c>
      <c r="J11" s="17">
        <v>453427.1</v>
      </c>
      <c r="K11" s="17">
        <f t="shared" si="2"/>
        <v>-33668.600000000035</v>
      </c>
      <c r="L11" s="18">
        <v>487671.82</v>
      </c>
    </row>
    <row r="12" spans="1:12" s="7" customFormat="1">
      <c r="A12" s="5" t="s">
        <v>32</v>
      </c>
      <c r="B12" s="6" t="s">
        <v>31</v>
      </c>
      <c r="C12" s="17">
        <v>7797.7174199999999</v>
      </c>
      <c r="D12" s="17">
        <v>7785.5</v>
      </c>
      <c r="E12" s="17">
        <f t="shared" si="0"/>
        <v>-12.217419999999947</v>
      </c>
      <c r="F12" s="17">
        <v>8889</v>
      </c>
      <c r="G12" s="17">
        <v>14218</v>
      </c>
      <c r="H12" s="17">
        <f t="shared" si="1"/>
        <v>5329</v>
      </c>
      <c r="I12" s="17">
        <v>14784</v>
      </c>
      <c r="J12" s="17">
        <v>14218</v>
      </c>
      <c r="K12" s="17">
        <f t="shared" si="2"/>
        <v>-566</v>
      </c>
      <c r="L12" s="18">
        <v>14784</v>
      </c>
    </row>
    <row r="13" spans="1:12" s="7" customFormat="1">
      <c r="A13" s="5" t="s">
        <v>30</v>
      </c>
      <c r="B13" s="6" t="s">
        <v>29</v>
      </c>
      <c r="C13" s="17">
        <v>33608.749640000002</v>
      </c>
      <c r="D13" s="17">
        <v>36076.199999999997</v>
      </c>
      <c r="E13" s="17">
        <f t="shared" si="0"/>
        <v>2467.4503599999953</v>
      </c>
      <c r="F13" s="17">
        <v>19117.830000000002</v>
      </c>
      <c r="G13" s="17">
        <v>26855.9</v>
      </c>
      <c r="H13" s="17">
        <f t="shared" si="1"/>
        <v>7738.07</v>
      </c>
      <c r="I13" s="17">
        <v>19117.830000000002</v>
      </c>
      <c r="J13" s="17">
        <v>26855.9</v>
      </c>
      <c r="K13" s="17">
        <f t="shared" si="2"/>
        <v>7738.07</v>
      </c>
      <c r="L13" s="18">
        <v>19117.830000000002</v>
      </c>
    </row>
    <row r="14" spans="1:12" s="7" customFormat="1" ht="25.5">
      <c r="A14" s="5" t="s">
        <v>28</v>
      </c>
      <c r="B14" s="6" t="s">
        <v>27</v>
      </c>
      <c r="C14" s="17">
        <v>200265.86347000001</v>
      </c>
      <c r="D14" s="17">
        <v>199181.4</v>
      </c>
      <c r="E14" s="17">
        <f t="shared" si="0"/>
        <v>-1084.463470000017</v>
      </c>
      <c r="F14" s="17">
        <v>244442.3</v>
      </c>
      <c r="G14" s="17">
        <v>292622.7</v>
      </c>
      <c r="H14" s="17">
        <f t="shared" si="1"/>
        <v>48180.400000000023</v>
      </c>
      <c r="I14" s="17">
        <v>208890.4</v>
      </c>
      <c r="J14" s="17">
        <v>254286.8</v>
      </c>
      <c r="K14" s="17">
        <f t="shared" si="2"/>
        <v>45396.399999999994</v>
      </c>
      <c r="L14" s="18">
        <v>172934.39999999999</v>
      </c>
    </row>
    <row r="15" spans="1:12" s="7" customFormat="1">
      <c r="A15" s="5" t="s">
        <v>26</v>
      </c>
      <c r="B15" s="6" t="s">
        <v>25</v>
      </c>
      <c r="C15" s="17">
        <v>155228.4</v>
      </c>
      <c r="D15" s="17">
        <v>151959.9</v>
      </c>
      <c r="E15" s="17">
        <f t="shared" si="0"/>
        <v>-3268.5</v>
      </c>
      <c r="F15" s="17">
        <v>127490.9</v>
      </c>
      <c r="G15" s="17">
        <v>82708</v>
      </c>
      <c r="H15" s="17">
        <f t="shared" si="1"/>
        <v>-44782.899999999994</v>
      </c>
      <c r="I15" s="17">
        <v>132550.63</v>
      </c>
      <c r="J15" s="17">
        <v>70190</v>
      </c>
      <c r="K15" s="17">
        <f t="shared" si="2"/>
        <v>-62360.630000000005</v>
      </c>
      <c r="L15" s="18">
        <v>77302.64</v>
      </c>
    </row>
    <row r="16" spans="1:12" s="7" customFormat="1" ht="25.5">
      <c r="A16" s="5" t="s">
        <v>24</v>
      </c>
      <c r="B16" s="6" t="s">
        <v>23</v>
      </c>
      <c r="C16" s="17">
        <v>111647.01926</v>
      </c>
      <c r="D16" s="17">
        <v>106810.3</v>
      </c>
      <c r="E16" s="17">
        <f t="shared" si="0"/>
        <v>-4836.719259999998</v>
      </c>
      <c r="F16" s="17">
        <v>233520.32</v>
      </c>
      <c r="G16" s="17">
        <v>154496.1</v>
      </c>
      <c r="H16" s="17">
        <f t="shared" si="1"/>
        <v>-79024.22</v>
      </c>
      <c r="I16" s="17">
        <v>246417.04</v>
      </c>
      <c r="J16" s="17">
        <v>189145.60000000001</v>
      </c>
      <c r="K16" s="17">
        <f t="shared" si="2"/>
        <v>-57271.44</v>
      </c>
      <c r="L16" s="18">
        <v>125297.42</v>
      </c>
    </row>
    <row r="17" spans="1:12" s="7" customFormat="1">
      <c r="A17" s="5" t="s">
        <v>22</v>
      </c>
      <c r="B17" s="6" t="s">
        <v>21</v>
      </c>
      <c r="C17" s="17">
        <v>10700</v>
      </c>
      <c r="D17" s="17">
        <v>10700</v>
      </c>
      <c r="E17" s="17">
        <f t="shared" si="0"/>
        <v>0</v>
      </c>
      <c r="F17" s="17">
        <v>7500</v>
      </c>
      <c r="G17" s="17">
        <v>10990</v>
      </c>
      <c r="H17" s="17">
        <f t="shared" si="1"/>
        <v>3490</v>
      </c>
      <c r="I17" s="17">
        <v>7500</v>
      </c>
      <c r="J17" s="17">
        <v>10990</v>
      </c>
      <c r="K17" s="17">
        <f t="shared" si="2"/>
        <v>3490</v>
      </c>
      <c r="L17" s="18">
        <v>7500</v>
      </c>
    </row>
    <row r="18" spans="1:12" s="7" customFormat="1" ht="25.5">
      <c r="A18" s="5" t="s">
        <v>20</v>
      </c>
      <c r="B18" s="6" t="s">
        <v>19</v>
      </c>
      <c r="C18" s="17">
        <v>1808933.23954</v>
      </c>
      <c r="D18" s="17">
        <v>1780291.8</v>
      </c>
      <c r="E18" s="17">
        <f t="shared" si="0"/>
        <v>-28641.439539999934</v>
      </c>
      <c r="F18" s="17">
        <v>1573391.5</v>
      </c>
      <c r="G18" s="17">
        <v>1496190.3</v>
      </c>
      <c r="H18" s="17">
        <f t="shared" si="1"/>
        <v>-77201.199999999953</v>
      </c>
      <c r="I18" s="17">
        <v>1622372.33525</v>
      </c>
      <c r="J18" s="17">
        <v>1594508.9</v>
      </c>
      <c r="K18" s="17">
        <f t="shared" si="2"/>
        <v>-27863.435250000097</v>
      </c>
      <c r="L18" s="18">
        <v>1612505.1068499999</v>
      </c>
    </row>
    <row r="19" spans="1:12" s="7" customFormat="1" ht="38.25">
      <c r="A19" s="5" t="s">
        <v>18</v>
      </c>
      <c r="B19" s="6" t="s">
        <v>17</v>
      </c>
      <c r="C19" s="17">
        <v>197680.39653</v>
      </c>
      <c r="D19" s="17">
        <v>198298.7</v>
      </c>
      <c r="E19" s="17">
        <f t="shared" si="0"/>
        <v>618.30347000001348</v>
      </c>
      <c r="F19" s="17">
        <v>147063</v>
      </c>
      <c r="G19" s="17">
        <v>202026.3</v>
      </c>
      <c r="H19" s="17">
        <f t="shared" si="1"/>
        <v>54963.299999999988</v>
      </c>
      <c r="I19" s="17">
        <v>155994.79999999999</v>
      </c>
      <c r="J19" s="17">
        <v>201967.3</v>
      </c>
      <c r="K19" s="17">
        <f t="shared" si="2"/>
        <v>45972.5</v>
      </c>
      <c r="L19" s="18">
        <v>155993.9</v>
      </c>
    </row>
    <row r="20" spans="1:12" s="7" customFormat="1" ht="25.5">
      <c r="A20" s="5" t="s">
        <v>16</v>
      </c>
      <c r="B20" s="6" t="s">
        <v>15</v>
      </c>
      <c r="C20" s="17">
        <v>1162083.0351199999</v>
      </c>
      <c r="D20" s="17">
        <v>1151144.5</v>
      </c>
      <c r="E20" s="17">
        <f t="shared" si="0"/>
        <v>-10938.535119999899</v>
      </c>
      <c r="F20" s="17">
        <v>1126910.1000000001</v>
      </c>
      <c r="G20" s="17">
        <v>909194.7</v>
      </c>
      <c r="H20" s="17">
        <f t="shared" si="1"/>
        <v>-217715.40000000014</v>
      </c>
      <c r="I20" s="17">
        <v>966662.2</v>
      </c>
      <c r="J20" s="17">
        <v>790904.1</v>
      </c>
      <c r="K20" s="17">
        <f t="shared" si="2"/>
        <v>-175758.09999999998</v>
      </c>
      <c r="L20" s="18">
        <v>972421.3</v>
      </c>
    </row>
    <row r="21" spans="1:12" s="7" customFormat="1">
      <c r="A21" s="5" t="s">
        <v>14</v>
      </c>
      <c r="B21" s="6" t="s">
        <v>13</v>
      </c>
      <c r="C21" s="17">
        <v>322762.55033</v>
      </c>
      <c r="D21" s="17">
        <v>326405.8</v>
      </c>
      <c r="E21" s="17">
        <f t="shared" si="0"/>
        <v>3643.2496699999901</v>
      </c>
      <c r="F21" s="17">
        <v>292330.98349999997</v>
      </c>
      <c r="G21" s="17">
        <v>329317.7</v>
      </c>
      <c r="H21" s="17">
        <f t="shared" si="1"/>
        <v>36986.716500000039</v>
      </c>
      <c r="I21" s="17">
        <v>302738.05170000001</v>
      </c>
      <c r="J21" s="17">
        <v>326738</v>
      </c>
      <c r="K21" s="17">
        <f t="shared" si="2"/>
        <v>23999.948299999989</v>
      </c>
      <c r="L21" s="18">
        <v>300857</v>
      </c>
    </row>
    <row r="22" spans="1:12" s="7" customFormat="1">
      <c r="A22" s="5" t="s">
        <v>12</v>
      </c>
      <c r="B22" s="6" t="s">
        <v>11</v>
      </c>
      <c r="C22" s="17">
        <v>9964</v>
      </c>
      <c r="D22" s="17">
        <v>9964</v>
      </c>
      <c r="E22" s="17">
        <f t="shared" si="0"/>
        <v>0</v>
      </c>
      <c r="F22" s="17">
        <v>4483</v>
      </c>
      <c r="G22" s="17">
        <v>9964</v>
      </c>
      <c r="H22" s="17">
        <f t="shared" si="1"/>
        <v>5481</v>
      </c>
      <c r="I22" s="17">
        <v>4483</v>
      </c>
      <c r="J22" s="17">
        <v>9964</v>
      </c>
      <c r="K22" s="17">
        <f t="shared" si="2"/>
        <v>5481</v>
      </c>
      <c r="L22" s="18">
        <v>4483</v>
      </c>
    </row>
    <row r="23" spans="1:12" s="7" customFormat="1" ht="25.5">
      <c r="A23" s="5" t="s">
        <v>10</v>
      </c>
      <c r="B23" s="6" t="s">
        <v>9</v>
      </c>
      <c r="C23" s="17">
        <v>1613152.2199500001</v>
      </c>
      <c r="D23" s="17">
        <v>1615837</v>
      </c>
      <c r="E23" s="17">
        <f t="shared" si="0"/>
        <v>2684.780049999943</v>
      </c>
      <c r="F23" s="17">
        <v>1654365.77</v>
      </c>
      <c r="G23" s="17">
        <v>1135623.8</v>
      </c>
      <c r="H23" s="17">
        <f t="shared" si="1"/>
        <v>-518741.97</v>
      </c>
      <c r="I23" s="17">
        <v>1466506.83</v>
      </c>
      <c r="J23" s="17">
        <v>967580.8</v>
      </c>
      <c r="K23" s="17">
        <f t="shared" si="2"/>
        <v>-498926.03</v>
      </c>
      <c r="L23" s="18">
        <v>1761394.04</v>
      </c>
    </row>
    <row r="24" spans="1:12" s="7" customFormat="1" ht="25.5">
      <c r="A24" s="5" t="s">
        <v>8</v>
      </c>
      <c r="B24" s="6" t="s">
        <v>7</v>
      </c>
      <c r="C24" s="17">
        <v>3563198.9042199999</v>
      </c>
      <c r="D24" s="17">
        <v>3662340.8</v>
      </c>
      <c r="E24" s="17">
        <f t="shared" si="0"/>
        <v>99141.895779999904</v>
      </c>
      <c r="F24" s="17">
        <v>4088922.9</v>
      </c>
      <c r="G24" s="17">
        <v>4035118</v>
      </c>
      <c r="H24" s="17">
        <f t="shared" si="1"/>
        <v>-53804.899999999907</v>
      </c>
      <c r="I24" s="17">
        <v>4111172.801</v>
      </c>
      <c r="J24" s="17">
        <v>3687564.8</v>
      </c>
      <c r="K24" s="17">
        <f t="shared" si="2"/>
        <v>-423608.00100000016</v>
      </c>
      <c r="L24" s="18">
        <v>897828.14</v>
      </c>
    </row>
    <row r="25" spans="1:12" s="7" customFormat="1" ht="25.5">
      <c r="A25" s="5" t="s">
        <v>6</v>
      </c>
      <c r="B25" s="6" t="s">
        <v>5</v>
      </c>
      <c r="C25" s="17">
        <v>44755.183959999995</v>
      </c>
      <c r="D25" s="17">
        <v>42422.3</v>
      </c>
      <c r="E25" s="17">
        <f t="shared" si="0"/>
        <v>-2332.8839599999919</v>
      </c>
      <c r="F25" s="17">
        <v>47830.062409999999</v>
      </c>
      <c r="G25" s="17">
        <v>46673.599999999999</v>
      </c>
      <c r="H25" s="17">
        <f t="shared" si="1"/>
        <v>-1156.4624100000001</v>
      </c>
      <c r="I25" s="17">
        <v>47830.062409999999</v>
      </c>
      <c r="J25" s="17">
        <v>46673.599999999999</v>
      </c>
      <c r="K25" s="17">
        <f t="shared" si="2"/>
        <v>-1156.4624100000001</v>
      </c>
      <c r="L25" s="18">
        <v>47830.062409999999</v>
      </c>
    </row>
    <row r="26" spans="1:12" s="7" customFormat="1">
      <c r="A26" s="5" t="s">
        <v>4</v>
      </c>
      <c r="B26" s="6" t="s">
        <v>3</v>
      </c>
      <c r="C26" s="17">
        <v>96014.274050000007</v>
      </c>
      <c r="D26" s="17">
        <v>79805.100000000006</v>
      </c>
      <c r="E26" s="17">
        <f t="shared" si="0"/>
        <v>-16209.174050000001</v>
      </c>
      <c r="F26" s="17">
        <v>278113.78079000005</v>
      </c>
      <c r="G26" s="17">
        <v>57864.4</v>
      </c>
      <c r="H26" s="17">
        <f t="shared" si="1"/>
        <v>-220249.38079000005</v>
      </c>
      <c r="I26" s="17">
        <v>105218.81864</v>
      </c>
      <c r="J26" s="17">
        <v>97603.199999999997</v>
      </c>
      <c r="K26" s="17">
        <f t="shared" si="2"/>
        <v>-7615.6186400000006</v>
      </c>
      <c r="L26" s="18">
        <v>1100976.2707400001</v>
      </c>
    </row>
    <row r="27" spans="1:12" s="8" customFormat="1">
      <c r="A27" s="1" t="s">
        <v>2</v>
      </c>
      <c r="B27" s="2"/>
      <c r="C27" s="19">
        <v>140769.45801</v>
      </c>
      <c r="D27" s="19">
        <f>D26+D25</f>
        <v>122227.40000000001</v>
      </c>
      <c r="E27" s="19">
        <f t="shared" si="0"/>
        <v>-18542.058009999993</v>
      </c>
      <c r="F27" s="19">
        <v>325943.84320000006</v>
      </c>
      <c r="G27" s="19">
        <f>G26+G25</f>
        <v>104538</v>
      </c>
      <c r="H27" s="19">
        <f t="shared" si="1"/>
        <v>-221405.84320000006</v>
      </c>
      <c r="I27" s="19">
        <v>153048.88105000003</v>
      </c>
      <c r="J27" s="19">
        <f>J26+J25</f>
        <v>144276.79999999999</v>
      </c>
      <c r="K27" s="19">
        <f t="shared" si="2"/>
        <v>-8772.0810500000371</v>
      </c>
      <c r="L27" s="19">
        <v>1148806.3331500001</v>
      </c>
    </row>
    <row r="28" spans="1:12" s="8" customFormat="1">
      <c r="A28" s="4" t="s">
        <v>1</v>
      </c>
      <c r="B28" s="2"/>
      <c r="C28" s="19">
        <v>18205204.526360001</v>
      </c>
      <c r="D28" s="19">
        <v>18321369.699999999</v>
      </c>
      <c r="E28" s="3">
        <f>D28-C28</f>
        <v>116165.17363999784</v>
      </c>
      <c r="F28" s="19">
        <v>18225090.533500001</v>
      </c>
      <c r="G28" s="19">
        <v>16368415.4</v>
      </c>
      <c r="H28" s="3">
        <f>G28-F28</f>
        <v>-1856675.1335000005</v>
      </c>
      <c r="I28" s="19">
        <v>17866947.787950002</v>
      </c>
      <c r="J28" s="19">
        <v>15820868.6</v>
      </c>
      <c r="K28" s="3">
        <f>J28-I28</f>
        <v>-2046079.187950002</v>
      </c>
      <c r="L28" s="19">
        <v>14742509.576850001</v>
      </c>
    </row>
    <row r="29" spans="1:12" s="8" customFormat="1">
      <c r="A29" s="4" t="s">
        <v>0</v>
      </c>
      <c r="B29" s="9"/>
      <c r="C29" s="20">
        <v>18345973.984370001</v>
      </c>
      <c r="D29" s="20">
        <v>18443597</v>
      </c>
      <c r="E29" s="10">
        <f t="shared" si="0"/>
        <v>97623.01562999934</v>
      </c>
      <c r="F29" s="20">
        <v>18551034.376699999</v>
      </c>
      <c r="G29" s="20">
        <v>16472953.5</v>
      </c>
      <c r="H29" s="10">
        <f t="shared" si="1"/>
        <v>-2078080.876699999</v>
      </c>
      <c r="I29" s="20">
        <v>18019996.669</v>
      </c>
      <c r="J29" s="20">
        <v>15965145.4</v>
      </c>
      <c r="K29" s="10">
        <f t="shared" si="2"/>
        <v>-2054851.2689999994</v>
      </c>
      <c r="L29" s="20">
        <v>15891315.91</v>
      </c>
    </row>
  </sheetData>
  <mergeCells count="5">
    <mergeCell ref="C5:E5"/>
    <mergeCell ref="F5:H5"/>
    <mergeCell ref="I5:K5"/>
    <mergeCell ref="A2:L2"/>
    <mergeCell ref="L5:L6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Afromeev</dc:creator>
  <cp:lastModifiedBy>Afromeev</cp:lastModifiedBy>
  <dcterms:created xsi:type="dcterms:W3CDTF">2022-11-17T12:06:37Z</dcterms:created>
  <dcterms:modified xsi:type="dcterms:W3CDTF">2023-01-31T06:29:41Z</dcterms:modified>
</cp:coreProperties>
</file>